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K27" i="4" l="1"/>
  <c r="I27" i="4"/>
  <c r="M62" i="1" l="1"/>
  <c r="K62" i="1"/>
  <c r="K58" i="1"/>
  <c r="Z51" i="1" l="1"/>
  <c r="Y49" i="1"/>
  <c r="X49" i="1"/>
  <c r="V49" i="1"/>
  <c r="U49" i="1"/>
  <c r="T49" i="1"/>
  <c r="P54" i="1"/>
  <c r="O47" i="1"/>
  <c r="F46" i="1" l="1"/>
  <c r="AB35" i="1" l="1"/>
  <c r="W35" i="1"/>
  <c r="X35" i="1"/>
  <c r="Y35" i="1"/>
  <c r="Z35" i="1"/>
  <c r="T35" i="1"/>
  <c r="T33" i="1"/>
  <c r="U33" i="1"/>
  <c r="U35" i="1" s="1"/>
  <c r="V33" i="1"/>
  <c r="V35" i="1" s="1"/>
  <c r="W33" i="1"/>
  <c r="X33" i="1"/>
  <c r="Y33" i="1"/>
  <c r="S33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O14" i="1"/>
  <c r="C31" i="1"/>
  <c r="C8" i="1"/>
  <c r="J39" i="1" l="1"/>
</calcChain>
</file>

<file path=xl/sharedStrings.xml><?xml version="1.0" encoding="utf-8"?>
<sst xmlns="http://schemas.openxmlformats.org/spreadsheetml/2006/main" count="95" uniqueCount="91">
  <si>
    <t xml:space="preserve">WORD SMART </t>
  </si>
  <si>
    <t xml:space="preserve">DRAWING </t>
  </si>
  <si>
    <t>ANXIETY TO ATTEND SCHOOL REGULARLY</t>
  </si>
  <si>
    <t xml:space="preserve">HAND WRITING </t>
  </si>
  <si>
    <t xml:space="preserve">DYSLEXIA </t>
  </si>
  <si>
    <t xml:space="preserve">PICTURE SMART </t>
  </si>
  <si>
    <t>PUNCTUAL</t>
  </si>
  <si>
    <t xml:space="preserve">SELF MOTIVATED </t>
  </si>
  <si>
    <t xml:space="preserve">ANXIETY IN ENGLISH </t>
  </si>
  <si>
    <t>ANXIETY IN MATH</t>
  </si>
  <si>
    <t>PRONOUNCIATION</t>
  </si>
  <si>
    <t xml:space="preserve">DYSGRAPHIA </t>
  </si>
  <si>
    <t xml:space="preserve">WRITING HABIT </t>
  </si>
  <si>
    <t>DYSCALCULIA</t>
  </si>
  <si>
    <t xml:space="preserve">BODY SMART </t>
  </si>
  <si>
    <t xml:space="preserve">DANCING </t>
  </si>
  <si>
    <t>SINCIERE IN WORK</t>
  </si>
  <si>
    <t xml:space="preserve">EFFECTIVELY MANAGES TIME </t>
  </si>
  <si>
    <t xml:space="preserve">ANXIETY TO APPEAR TEST </t>
  </si>
  <si>
    <t xml:space="preserve">SYNTAX IN ENGLISH </t>
  </si>
  <si>
    <t xml:space="preserve">OPEN MINDED </t>
  </si>
  <si>
    <t xml:space="preserve">NATURE SMART </t>
  </si>
  <si>
    <t xml:space="preserve">SELF SMART </t>
  </si>
  <si>
    <t xml:space="preserve">EMPATHETIC  </t>
  </si>
  <si>
    <t>GARDENING</t>
  </si>
  <si>
    <t>QUIZ</t>
  </si>
  <si>
    <t>NATURE STUDY</t>
  </si>
  <si>
    <t>VERY GOOD LISTENER</t>
  </si>
  <si>
    <t xml:space="preserve">CRITICAL THINKER </t>
  </si>
  <si>
    <t>HARD WORKING</t>
  </si>
  <si>
    <t>ADAPTABLE IN DIFFICULT SITUATION</t>
  </si>
  <si>
    <t>GIFTED CHILDREN</t>
  </si>
  <si>
    <t xml:space="preserve">LOGIC SMART </t>
  </si>
  <si>
    <t>READING COMPREHENSION</t>
  </si>
  <si>
    <t>PRACTICE OF MATHMATICS</t>
  </si>
  <si>
    <t xml:space="preserve">ACTING </t>
  </si>
  <si>
    <t>PHILATALY</t>
  </si>
  <si>
    <t xml:space="preserve">FRIENDLY ATTITUDE </t>
  </si>
  <si>
    <t>AWARNESS ABOUT HEALTH</t>
  </si>
  <si>
    <t xml:space="preserve">CREATIVE WRITING </t>
  </si>
  <si>
    <t xml:space="preserve">MOTIVATING OTHERS </t>
  </si>
  <si>
    <t xml:space="preserve">CURIOUS </t>
  </si>
  <si>
    <t>PHOTOGRAPHY</t>
  </si>
  <si>
    <t xml:space="preserve">COOKING </t>
  </si>
  <si>
    <t xml:space="preserve">INTEREST IN LEARNING </t>
  </si>
  <si>
    <t xml:space="preserve">ANXIETY TO INTERACT WITH FRIENDS </t>
  </si>
  <si>
    <t xml:space="preserve">PEOPLE SMART </t>
  </si>
  <si>
    <t xml:space="preserve">READING FICTION </t>
  </si>
  <si>
    <t xml:space="preserve">RESPECTFUL TO OTHERS </t>
  </si>
  <si>
    <t xml:space="preserve">NEEDS ACADEMIC CHALLENGES </t>
  </si>
  <si>
    <t xml:space="preserve">EFFECTIVE NOTE TAKER </t>
  </si>
  <si>
    <t>SHOW LEADERSHIP SKILL</t>
  </si>
  <si>
    <t>ANXIETY IN HISTORY</t>
  </si>
  <si>
    <t xml:space="preserve">ATTENTIVE DURING LESSONS </t>
  </si>
  <si>
    <t xml:space="preserve">MUSIC SMART </t>
  </si>
  <si>
    <t xml:space="preserve">TRAVELLING </t>
  </si>
  <si>
    <t xml:space="preserve">MUSIC </t>
  </si>
  <si>
    <t>RECITATION</t>
  </si>
  <si>
    <t>WOOD WORK</t>
  </si>
  <si>
    <t xml:space="preserve">PERSEVERING </t>
  </si>
  <si>
    <t xml:space="preserve">SELF DISCIPLINED </t>
  </si>
  <si>
    <t xml:space="preserve">MAP POINTING </t>
  </si>
  <si>
    <t>RESILIENT</t>
  </si>
  <si>
    <t>DEBATE</t>
  </si>
  <si>
    <t xml:space="preserve">KNITTING </t>
  </si>
  <si>
    <t>GAME</t>
  </si>
  <si>
    <t xml:space="preserve">NOTHING </t>
  </si>
  <si>
    <t xml:space="preserve">ACADEMIC EXCELLENCE </t>
  </si>
  <si>
    <t>CREATIVITY</t>
  </si>
  <si>
    <t>CALCULATION</t>
  </si>
  <si>
    <t>LEADERSHIP</t>
  </si>
  <si>
    <t xml:space="preserve">SPELLING </t>
  </si>
  <si>
    <t>SPORTS</t>
  </si>
  <si>
    <t>SOCIAL SKILLS</t>
  </si>
  <si>
    <t>ANIMATION</t>
  </si>
  <si>
    <t>CO OPERATIVE</t>
  </si>
  <si>
    <t>GRAPHOPHOBIA</t>
  </si>
  <si>
    <t>ACADEMIC ANXIETY</t>
  </si>
  <si>
    <t>DRAWING PICTURES</t>
  </si>
  <si>
    <t>INOVATION</t>
  </si>
  <si>
    <t>HONESTY</t>
  </si>
  <si>
    <t>POSITIVE ATTITUDE</t>
  </si>
  <si>
    <t xml:space="preserve">COUTEOUS </t>
  </si>
  <si>
    <t xml:space="preserve">RESPONSIBLE </t>
  </si>
  <si>
    <t xml:space="preserve">EXPLORING </t>
  </si>
  <si>
    <t>MATH PROBLEM</t>
  </si>
  <si>
    <t xml:space="preserve">CREATIVE </t>
  </si>
  <si>
    <t xml:space="preserve">PAINTING </t>
  </si>
  <si>
    <t>PROBLEM SOLVING ABILITY</t>
  </si>
  <si>
    <t xml:space="preserve">EMOTIONAL &amp; ELHICAL VALUES </t>
  </si>
  <si>
    <t>NOT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</si>
</sst>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B62"/>
  <sheetViews>
    <sheetView topLeftCell="A16" workbookViewId="0">
      <selection activeCell="M63" sqref="M63"/>
    </sheetView>
  </sheetViews>
  <sheetFormatPr defaultRowHeight="15" x14ac:dyDescent="0.25"/>
  <sheetData>
    <row r="4" spans="3:28" x14ac:dyDescent="0.25">
      <c r="E4">
        <v>22500</v>
      </c>
      <c r="F4">
        <v>12500</v>
      </c>
      <c r="G4">
        <v>25000</v>
      </c>
    </row>
    <row r="5" spans="3:28" x14ac:dyDescent="0.25">
      <c r="C5">
        <v>18190</v>
      </c>
      <c r="G5">
        <v>18190</v>
      </c>
    </row>
    <row r="6" spans="3:28" x14ac:dyDescent="0.25">
      <c r="C6">
        <v>11410</v>
      </c>
    </row>
    <row r="7" spans="3:28" x14ac:dyDescent="0.25">
      <c r="C7">
        <v>6000</v>
      </c>
      <c r="J7">
        <v>22500</v>
      </c>
      <c r="S7" s="1"/>
      <c r="T7" s="1">
        <v>25000</v>
      </c>
      <c r="U7" s="1">
        <v>22500</v>
      </c>
      <c r="V7" s="1">
        <v>12500</v>
      </c>
      <c r="W7" s="1"/>
      <c r="X7" s="1"/>
      <c r="Y7" s="1"/>
      <c r="Z7" s="1"/>
      <c r="AA7" s="1"/>
      <c r="AB7" s="1"/>
    </row>
    <row r="8" spans="3:28" x14ac:dyDescent="0.25">
      <c r="C8">
        <f>1123+425</f>
        <v>1548</v>
      </c>
      <c r="O8">
        <v>5103</v>
      </c>
      <c r="S8" s="1">
        <v>18190</v>
      </c>
      <c r="T8" s="1">
        <v>18190</v>
      </c>
      <c r="U8" s="1"/>
      <c r="V8" s="1"/>
      <c r="W8" s="1"/>
      <c r="X8" s="1"/>
      <c r="Y8" s="1"/>
      <c r="Z8" s="1"/>
      <c r="AA8" s="1"/>
      <c r="AB8" s="1"/>
    </row>
    <row r="9" spans="3:28" x14ac:dyDescent="0.25">
      <c r="C9">
        <v>10000</v>
      </c>
      <c r="J9">
        <v>12500</v>
      </c>
      <c r="O9">
        <v>60</v>
      </c>
      <c r="S9" s="1">
        <v>11410</v>
      </c>
      <c r="T9" s="1"/>
      <c r="U9" s="1">
        <v>11410</v>
      </c>
      <c r="V9" s="1"/>
      <c r="W9" s="1"/>
      <c r="X9" s="1"/>
      <c r="Y9" s="1"/>
      <c r="Z9" s="1"/>
      <c r="AA9" s="1"/>
      <c r="AB9" s="1"/>
    </row>
    <row r="10" spans="3:28" x14ac:dyDescent="0.25">
      <c r="C10">
        <v>2000</v>
      </c>
      <c r="G10">
        <v>2000</v>
      </c>
      <c r="J10">
        <v>25000</v>
      </c>
      <c r="O10">
        <v>40</v>
      </c>
      <c r="S10" s="1">
        <v>11400</v>
      </c>
      <c r="T10" s="1"/>
      <c r="U10" s="1"/>
      <c r="V10" s="1">
        <v>11400</v>
      </c>
      <c r="W10" s="1"/>
      <c r="X10" s="1"/>
      <c r="Y10" s="1"/>
      <c r="Z10" s="1"/>
      <c r="AA10" s="1"/>
      <c r="AB10" s="1"/>
    </row>
    <row r="11" spans="3:28" x14ac:dyDescent="0.25">
      <c r="C11">
        <v>215</v>
      </c>
      <c r="G11">
        <v>2150</v>
      </c>
      <c r="O11">
        <v>40</v>
      </c>
      <c r="S11" s="1">
        <v>6000</v>
      </c>
      <c r="T11" s="1">
        <v>6000</v>
      </c>
      <c r="U11" s="1"/>
      <c r="V11" s="1"/>
      <c r="W11" s="1"/>
      <c r="X11" s="1"/>
      <c r="Y11" s="1"/>
      <c r="Z11" s="1"/>
      <c r="AA11" s="1"/>
      <c r="AB11" s="1"/>
    </row>
    <row r="12" spans="3:28" x14ac:dyDescent="0.25">
      <c r="C12">
        <v>1237</v>
      </c>
      <c r="G12">
        <v>1237</v>
      </c>
      <c r="O12">
        <v>960</v>
      </c>
      <c r="S12" s="1">
        <v>1123</v>
      </c>
      <c r="T12" s="1"/>
      <c r="U12" s="1">
        <v>1123</v>
      </c>
      <c r="V12" s="1"/>
      <c r="W12" s="1"/>
      <c r="X12" s="1"/>
      <c r="Y12" s="1"/>
      <c r="Z12" s="1"/>
      <c r="AA12" s="1"/>
      <c r="AB12" s="1"/>
    </row>
    <row r="13" spans="3:28" x14ac:dyDescent="0.25">
      <c r="C13">
        <v>65</v>
      </c>
      <c r="O13">
        <v>2997</v>
      </c>
      <c r="S13" s="1">
        <v>2000</v>
      </c>
      <c r="T13" s="1"/>
      <c r="U13" s="1">
        <v>2000</v>
      </c>
      <c r="V13" s="1"/>
      <c r="W13" s="1"/>
      <c r="X13" s="1"/>
      <c r="Y13" s="1"/>
      <c r="Z13" s="1"/>
      <c r="AA13" s="1"/>
      <c r="AB13" s="1"/>
    </row>
    <row r="14" spans="3:28" x14ac:dyDescent="0.25">
      <c r="C14">
        <v>63</v>
      </c>
      <c r="O14">
        <f>SUM(O8:O13)</f>
        <v>9200</v>
      </c>
      <c r="S14" s="1">
        <v>425</v>
      </c>
      <c r="T14" s="1">
        <v>425</v>
      </c>
      <c r="U14" s="1"/>
      <c r="V14" s="1"/>
      <c r="W14" s="1"/>
      <c r="X14" s="1"/>
      <c r="Y14" s="1"/>
      <c r="Z14" s="1"/>
      <c r="AA14" s="1"/>
      <c r="AB14" s="1"/>
    </row>
    <row r="15" spans="3:28" x14ac:dyDescent="0.25">
      <c r="C15">
        <v>3585</v>
      </c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3:28" x14ac:dyDescent="0.25">
      <c r="C16">
        <v>4350</v>
      </c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3:28" x14ac:dyDescent="0.25">
      <c r="C17">
        <v>1285</v>
      </c>
      <c r="G17">
        <v>1285</v>
      </c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3:28" x14ac:dyDescent="0.25"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3:28" x14ac:dyDescent="0.25"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3:28" x14ac:dyDescent="0.25"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3:28" x14ac:dyDescent="0.25"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3:28" x14ac:dyDescent="0.25"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3:28" x14ac:dyDescent="0.25"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3:28" x14ac:dyDescent="0.25"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3:28" x14ac:dyDescent="0.25"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3:28" x14ac:dyDescent="0.25"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3:28" x14ac:dyDescent="0.25"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3:28" x14ac:dyDescent="0.25"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3:28" x14ac:dyDescent="0.25"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3:28" x14ac:dyDescent="0.25"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3:28" x14ac:dyDescent="0.25">
      <c r="C31">
        <f>SUM(C5:C30)</f>
        <v>59948</v>
      </c>
      <c r="D31">
        <f t="shared" ref="D31:J31" si="0">SUM(D5:D30)</f>
        <v>0</v>
      </c>
      <c r="E31">
        <f t="shared" si="0"/>
        <v>0</v>
      </c>
      <c r="F31">
        <f t="shared" si="0"/>
        <v>0</v>
      </c>
      <c r="G31">
        <f t="shared" si="0"/>
        <v>24862</v>
      </c>
      <c r="H31">
        <f t="shared" si="0"/>
        <v>0</v>
      </c>
      <c r="I31">
        <f t="shared" si="0"/>
        <v>0</v>
      </c>
      <c r="J31">
        <f t="shared" si="0"/>
        <v>60000</v>
      </c>
      <c r="K31">
        <f t="shared" ref="K31:P31" si="1">SUM(K5:K30)</f>
        <v>0</v>
      </c>
      <c r="L31">
        <f t="shared" si="1"/>
        <v>0</v>
      </c>
      <c r="M31">
        <f t="shared" si="1"/>
        <v>0</v>
      </c>
      <c r="N31">
        <f t="shared" si="1"/>
        <v>0</v>
      </c>
      <c r="O31">
        <f t="shared" si="1"/>
        <v>18400</v>
      </c>
      <c r="P31">
        <f t="shared" si="1"/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3:28" x14ac:dyDescent="0.25"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 x14ac:dyDescent="0.25">
      <c r="S33" s="1">
        <f>SUM(S8:S32)</f>
        <v>50548</v>
      </c>
      <c r="T33" s="1">
        <f t="shared" ref="T33:Y33" si="2">SUM(T8:T32)</f>
        <v>24615</v>
      </c>
      <c r="U33" s="1">
        <f t="shared" si="2"/>
        <v>14533</v>
      </c>
      <c r="V33" s="1">
        <f t="shared" si="2"/>
        <v>11400</v>
      </c>
      <c r="W33" s="1">
        <f t="shared" si="2"/>
        <v>0</v>
      </c>
      <c r="X33" s="1">
        <f t="shared" si="2"/>
        <v>0</v>
      </c>
      <c r="Y33" s="1">
        <f t="shared" si="2"/>
        <v>0</v>
      </c>
      <c r="Z33" s="1"/>
      <c r="AA33" s="1"/>
      <c r="AB33" s="1"/>
    </row>
    <row r="35" spans="6:28" x14ac:dyDescent="0.25">
      <c r="T35">
        <f>T7-T33</f>
        <v>385</v>
      </c>
      <c r="U35">
        <f t="shared" ref="U35:Z35" si="3">U7-U33</f>
        <v>7967</v>
      </c>
      <c r="V35">
        <f t="shared" si="3"/>
        <v>1100</v>
      </c>
      <c r="W35">
        <f t="shared" si="3"/>
        <v>0</v>
      </c>
      <c r="X35">
        <f t="shared" si="3"/>
        <v>0</v>
      </c>
      <c r="Y35">
        <f t="shared" si="3"/>
        <v>0</v>
      </c>
      <c r="Z35">
        <f t="shared" si="3"/>
        <v>0</v>
      </c>
      <c r="AB35">
        <f>SUM(T35:AA35)</f>
        <v>9452</v>
      </c>
    </row>
    <row r="39" spans="6:28" x14ac:dyDescent="0.25">
      <c r="J39">
        <f>J31-C31</f>
        <v>52</v>
      </c>
    </row>
    <row r="43" spans="6:28" x14ac:dyDescent="0.25">
      <c r="O43">
        <v>80</v>
      </c>
      <c r="T43">
        <v>480</v>
      </c>
      <c r="U43">
        <v>435</v>
      </c>
    </row>
    <row r="44" spans="6:28" x14ac:dyDescent="0.25">
      <c r="O44">
        <v>58</v>
      </c>
      <c r="T44">
        <v>265</v>
      </c>
      <c r="U44">
        <v>311</v>
      </c>
    </row>
    <row r="45" spans="6:28" x14ac:dyDescent="0.25">
      <c r="G45">
        <v>3000</v>
      </c>
      <c r="O45">
        <v>2977</v>
      </c>
      <c r="T45">
        <v>495</v>
      </c>
      <c r="U45">
        <v>1087</v>
      </c>
    </row>
    <row r="46" spans="6:28" x14ac:dyDescent="0.25">
      <c r="F46">
        <f>500*12</f>
        <v>6000</v>
      </c>
      <c r="O46">
        <v>535</v>
      </c>
      <c r="T46">
        <v>1285</v>
      </c>
      <c r="U46">
        <v>1855</v>
      </c>
    </row>
    <row r="47" spans="6:28" x14ac:dyDescent="0.25">
      <c r="O47">
        <f>SUM(O43:O46)</f>
        <v>3650</v>
      </c>
      <c r="P47">
        <v>3650</v>
      </c>
      <c r="T47">
        <v>470</v>
      </c>
      <c r="Z47">
        <v>7722</v>
      </c>
    </row>
    <row r="48" spans="6:28" x14ac:dyDescent="0.25">
      <c r="P48">
        <v>592</v>
      </c>
      <c r="T48">
        <v>1039</v>
      </c>
      <c r="W48">
        <v>12500</v>
      </c>
      <c r="Z48">
        <v>592</v>
      </c>
    </row>
    <row r="49" spans="11:26" x14ac:dyDescent="0.25">
      <c r="P49">
        <v>2995</v>
      </c>
      <c r="R49">
        <v>592</v>
      </c>
      <c r="S49">
        <v>3650</v>
      </c>
      <c r="T49">
        <f>SUM(T43:T48)</f>
        <v>4034</v>
      </c>
      <c r="U49">
        <f>SUM(U43:U48)</f>
        <v>3688</v>
      </c>
      <c r="V49">
        <f>SUM(R49:U49)</f>
        <v>11964</v>
      </c>
      <c r="W49">
        <v>48</v>
      </c>
      <c r="X49">
        <f>V49+W49</f>
        <v>12012</v>
      </c>
      <c r="Y49">
        <f>W48-X49</f>
        <v>488</v>
      </c>
      <c r="Z49">
        <v>4138</v>
      </c>
    </row>
    <row r="50" spans="11:26" x14ac:dyDescent="0.25">
      <c r="Z50">
        <v>48</v>
      </c>
    </row>
    <row r="51" spans="11:26" x14ac:dyDescent="0.25">
      <c r="Z51">
        <f>SUM(Z47:Z50)</f>
        <v>12500</v>
      </c>
    </row>
    <row r="54" spans="11:26" x14ac:dyDescent="0.25">
      <c r="P54">
        <f>SUM(P47:P53)</f>
        <v>7237</v>
      </c>
    </row>
    <row r="58" spans="11:26" x14ac:dyDescent="0.25">
      <c r="K58">
        <f>14*500</f>
        <v>7000</v>
      </c>
    </row>
    <row r="59" spans="11:26" x14ac:dyDescent="0.25">
      <c r="K59">
        <v>3000</v>
      </c>
    </row>
    <row r="60" spans="11:26" x14ac:dyDescent="0.25">
      <c r="K60">
        <v>1000</v>
      </c>
    </row>
    <row r="61" spans="11:26" x14ac:dyDescent="0.25">
      <c r="K61">
        <v>800</v>
      </c>
    </row>
    <row r="62" spans="11:26" x14ac:dyDescent="0.25">
      <c r="K62">
        <f>SUM(K58:K61)</f>
        <v>11800</v>
      </c>
      <c r="M62">
        <f>K62-2500</f>
        <v>9300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120" zoomScaleNormal="120" workbookViewId="0">
      <selection activeCell="D2" sqref="D2"/>
    </sheetView>
  </sheetViews>
  <sheetFormatPr defaultRowHeight="29.25" customHeight="1" x14ac:dyDescent="0.25"/>
  <cols>
    <col min="1" max="3" width="29" style="3" customWidth="1"/>
    <col min="4" max="4" width="38" style="3" customWidth="1"/>
    <col min="5" max="5" width="41.7109375" style="3" customWidth="1"/>
    <col min="6" max="19" width="29" style="3" customWidth="1"/>
    <col min="20" max="16384" width="9.140625" style="3"/>
  </cols>
  <sheetData>
    <row r="1" spans="1:9" s="5" customFormat="1" ht="29.25" customHeight="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/>
      <c r="I1" s="4"/>
    </row>
    <row r="2" spans="1:9" ht="29.25" customHeight="1" x14ac:dyDescent="0.25">
      <c r="A2" s="2" t="s">
        <v>0</v>
      </c>
      <c r="B2" s="2" t="s">
        <v>1</v>
      </c>
      <c r="C2" s="3" t="s">
        <v>60</v>
      </c>
      <c r="D2" s="2" t="s">
        <v>23</v>
      </c>
      <c r="E2" s="2" t="s">
        <v>2</v>
      </c>
      <c r="F2" s="2" t="s">
        <v>3</v>
      </c>
      <c r="G2" s="2" t="s">
        <v>4</v>
      </c>
      <c r="H2" s="2"/>
      <c r="I2" s="2"/>
    </row>
    <row r="3" spans="1:9" ht="29.25" customHeight="1" x14ac:dyDescent="0.25">
      <c r="A3" s="2" t="s">
        <v>5</v>
      </c>
      <c r="B3" s="2" t="s">
        <v>74</v>
      </c>
      <c r="C3" s="2" t="s">
        <v>6</v>
      </c>
      <c r="D3" s="2" t="s">
        <v>7</v>
      </c>
      <c r="E3" s="2" t="s">
        <v>8</v>
      </c>
      <c r="F3" s="2" t="s">
        <v>10</v>
      </c>
      <c r="G3" s="2" t="s">
        <v>11</v>
      </c>
      <c r="H3" s="2"/>
      <c r="I3" s="2"/>
    </row>
    <row r="4" spans="1:9" ht="29.25" customHeight="1" x14ac:dyDescent="0.25">
      <c r="A4" s="2" t="s">
        <v>14</v>
      </c>
      <c r="B4" s="2" t="s">
        <v>15</v>
      </c>
      <c r="C4" s="2" t="s">
        <v>16</v>
      </c>
      <c r="D4" s="2" t="s">
        <v>17</v>
      </c>
      <c r="E4" s="2" t="s">
        <v>9</v>
      </c>
      <c r="F4" s="2" t="s">
        <v>12</v>
      </c>
      <c r="G4" s="2" t="s">
        <v>13</v>
      </c>
      <c r="H4" s="2"/>
      <c r="I4" s="2"/>
    </row>
    <row r="5" spans="1:9" ht="29.25" customHeight="1" x14ac:dyDescent="0.25">
      <c r="A5" s="2" t="s">
        <v>21</v>
      </c>
      <c r="B5" s="2" t="s">
        <v>65</v>
      </c>
      <c r="C5" s="2" t="s">
        <v>20</v>
      </c>
      <c r="D5" s="2" t="s">
        <v>30</v>
      </c>
      <c r="E5" s="2" t="s">
        <v>18</v>
      </c>
      <c r="F5" s="2" t="s">
        <v>19</v>
      </c>
      <c r="G5" s="2"/>
      <c r="H5" s="2"/>
      <c r="I5" s="2"/>
    </row>
    <row r="6" spans="1:9" ht="29.25" customHeight="1" x14ac:dyDescent="0.25">
      <c r="A6" s="2" t="s">
        <v>22</v>
      </c>
      <c r="B6" s="2" t="s">
        <v>24</v>
      </c>
      <c r="C6" s="2" t="s">
        <v>80</v>
      </c>
      <c r="D6" s="2" t="s">
        <v>31</v>
      </c>
      <c r="E6" s="2" t="s">
        <v>45</v>
      </c>
      <c r="F6" s="2" t="s">
        <v>33</v>
      </c>
      <c r="G6" s="2"/>
      <c r="H6" s="2"/>
      <c r="I6" s="2"/>
    </row>
    <row r="7" spans="1:9" ht="29.25" customHeight="1" x14ac:dyDescent="0.25">
      <c r="A7" s="2" t="s">
        <v>32</v>
      </c>
      <c r="B7" s="2" t="s">
        <v>25</v>
      </c>
      <c r="C7" s="2" t="s">
        <v>27</v>
      </c>
      <c r="D7" s="2" t="s">
        <v>49</v>
      </c>
      <c r="E7" s="2" t="s">
        <v>52</v>
      </c>
      <c r="F7" s="2" t="s">
        <v>34</v>
      </c>
      <c r="G7" s="2"/>
      <c r="H7" s="2"/>
      <c r="I7" s="2"/>
    </row>
    <row r="8" spans="1:9" ht="29.25" customHeight="1" x14ac:dyDescent="0.25">
      <c r="A8" s="2" t="s">
        <v>46</v>
      </c>
      <c r="B8" s="2" t="s">
        <v>26</v>
      </c>
      <c r="C8" s="2" t="s">
        <v>28</v>
      </c>
      <c r="D8" s="2" t="s">
        <v>88</v>
      </c>
      <c r="E8" s="2" t="s">
        <v>61</v>
      </c>
      <c r="F8" s="2" t="s">
        <v>38</v>
      </c>
      <c r="G8" s="2"/>
      <c r="H8" s="2"/>
      <c r="I8" s="2"/>
    </row>
    <row r="9" spans="1:9" ht="29.25" customHeight="1" x14ac:dyDescent="0.25">
      <c r="A9" s="2" t="s">
        <v>54</v>
      </c>
      <c r="B9" s="2" t="s">
        <v>87</v>
      </c>
      <c r="C9" s="2" t="s">
        <v>29</v>
      </c>
      <c r="D9" s="2" t="s">
        <v>67</v>
      </c>
      <c r="E9" s="2" t="s">
        <v>66</v>
      </c>
      <c r="F9" s="2" t="s">
        <v>71</v>
      </c>
      <c r="G9" s="2"/>
      <c r="H9" s="2"/>
      <c r="I9" s="2"/>
    </row>
    <row r="10" spans="1:9" ht="29.25" customHeight="1" x14ac:dyDescent="0.25">
      <c r="A10" s="2"/>
      <c r="B10" s="2" t="s">
        <v>35</v>
      </c>
      <c r="C10" s="2" t="s">
        <v>37</v>
      </c>
      <c r="D10" s="2" t="s">
        <v>68</v>
      </c>
      <c r="E10" s="2" t="s">
        <v>76</v>
      </c>
      <c r="F10" s="2" t="s">
        <v>69</v>
      </c>
      <c r="G10" s="2"/>
      <c r="H10" s="2"/>
      <c r="I10" s="2"/>
    </row>
    <row r="11" spans="1:9" ht="29.25" customHeight="1" x14ac:dyDescent="0.25">
      <c r="A11" s="2"/>
      <c r="B11" s="2" t="s">
        <v>36</v>
      </c>
      <c r="C11" s="2" t="s">
        <v>40</v>
      </c>
      <c r="D11" s="2" t="s">
        <v>70</v>
      </c>
      <c r="E11" s="2" t="s">
        <v>77</v>
      </c>
      <c r="F11" s="2" t="s">
        <v>78</v>
      </c>
      <c r="G11" s="2"/>
      <c r="H11" s="2"/>
      <c r="I11" s="2"/>
    </row>
    <row r="12" spans="1:9" ht="29.25" customHeight="1" x14ac:dyDescent="0.25">
      <c r="A12" s="2"/>
      <c r="B12" s="2" t="s">
        <v>39</v>
      </c>
      <c r="C12" s="2" t="s">
        <v>41</v>
      </c>
      <c r="D12" s="2" t="s">
        <v>73</v>
      </c>
      <c r="E12" s="2" t="s">
        <v>89</v>
      </c>
      <c r="F12" s="2" t="s">
        <v>85</v>
      </c>
      <c r="G12" s="2"/>
      <c r="H12" s="2"/>
      <c r="I12" s="2"/>
    </row>
    <row r="13" spans="1:9" ht="29.25" customHeight="1" x14ac:dyDescent="0.25">
      <c r="A13" s="2"/>
      <c r="B13" s="2" t="s">
        <v>42</v>
      </c>
      <c r="C13" s="2" t="s">
        <v>44</v>
      </c>
      <c r="D13" s="2" t="s">
        <v>79</v>
      </c>
      <c r="E13" s="2"/>
      <c r="F13" s="2"/>
      <c r="G13" s="2"/>
      <c r="H13" s="2"/>
      <c r="I13" s="2"/>
    </row>
    <row r="14" spans="1:9" ht="29.25" customHeight="1" x14ac:dyDescent="0.25">
      <c r="A14" s="2"/>
      <c r="B14" s="2" t="s">
        <v>43</v>
      </c>
      <c r="C14" s="2" t="s">
        <v>48</v>
      </c>
      <c r="D14" s="2"/>
      <c r="E14" s="6" t="s">
        <v>66</v>
      </c>
      <c r="F14" s="6" t="s">
        <v>90</v>
      </c>
      <c r="G14" s="2"/>
      <c r="H14" s="2"/>
      <c r="I14" s="2"/>
    </row>
    <row r="15" spans="1:9" ht="29.25" customHeight="1" x14ac:dyDescent="0.25">
      <c r="B15" s="3" t="s">
        <v>47</v>
      </c>
      <c r="C15" s="3" t="s">
        <v>50</v>
      </c>
    </row>
    <row r="16" spans="1:9" ht="29.25" customHeight="1" x14ac:dyDescent="0.25">
      <c r="B16" s="3" t="s">
        <v>55</v>
      </c>
      <c r="C16" s="3" t="s">
        <v>51</v>
      </c>
    </row>
    <row r="17" spans="2:3" ht="29.25" customHeight="1" x14ac:dyDescent="0.25">
      <c r="B17" s="3" t="s">
        <v>56</v>
      </c>
      <c r="C17" s="3" t="s">
        <v>53</v>
      </c>
    </row>
    <row r="18" spans="2:3" ht="29.25" customHeight="1" x14ac:dyDescent="0.25">
      <c r="B18" s="3" t="s">
        <v>57</v>
      </c>
      <c r="C18" s="3" t="s">
        <v>59</v>
      </c>
    </row>
    <row r="19" spans="2:3" ht="29.25" customHeight="1" x14ac:dyDescent="0.25">
      <c r="B19" s="3" t="s">
        <v>58</v>
      </c>
      <c r="C19" s="3" t="s">
        <v>60</v>
      </c>
    </row>
    <row r="20" spans="2:3" ht="29.25" customHeight="1" x14ac:dyDescent="0.25">
      <c r="B20" s="3" t="s">
        <v>63</v>
      </c>
      <c r="C20" s="3" t="s">
        <v>62</v>
      </c>
    </row>
    <row r="21" spans="2:3" ht="29.25" customHeight="1" x14ac:dyDescent="0.25">
      <c r="B21" s="3" t="s">
        <v>64</v>
      </c>
      <c r="C21" s="3" t="s">
        <v>75</v>
      </c>
    </row>
    <row r="22" spans="2:3" ht="29.25" customHeight="1" x14ac:dyDescent="0.25">
      <c r="B22" s="3" t="s">
        <v>55</v>
      </c>
      <c r="C22" s="3" t="s">
        <v>81</v>
      </c>
    </row>
    <row r="23" spans="2:3" ht="29.25" customHeight="1" x14ac:dyDescent="0.25">
      <c r="B23" s="3" t="s">
        <v>72</v>
      </c>
      <c r="C23" s="3" t="s">
        <v>83</v>
      </c>
    </row>
    <row r="24" spans="2:3" ht="29.25" customHeight="1" x14ac:dyDescent="0.25">
      <c r="B24" s="3" t="s">
        <v>80</v>
      </c>
      <c r="C24" s="3" t="s">
        <v>84</v>
      </c>
    </row>
    <row r="25" spans="2:3" ht="29.25" customHeight="1" x14ac:dyDescent="0.25">
      <c r="B25" s="3" t="s">
        <v>82</v>
      </c>
      <c r="C25" s="3" t="s">
        <v>86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K27"/>
  <sheetViews>
    <sheetView workbookViewId="0">
      <selection activeCell="K28" sqref="K28"/>
    </sheetView>
  </sheetViews>
  <sheetFormatPr defaultRowHeight="15" x14ac:dyDescent="0.25"/>
  <sheetData>
    <row r="12" spans="9:9" x14ac:dyDescent="0.25">
      <c r="I12">
        <v>1600</v>
      </c>
    </row>
    <row r="13" spans="9:9" x14ac:dyDescent="0.25">
      <c r="I13">
        <v>612</v>
      </c>
    </row>
    <row r="14" spans="9:9" x14ac:dyDescent="0.25">
      <c r="I14">
        <v>250</v>
      </c>
    </row>
    <row r="15" spans="9:9" x14ac:dyDescent="0.25">
      <c r="I15">
        <v>370</v>
      </c>
    </row>
    <row r="16" spans="9:9" x14ac:dyDescent="0.25">
      <c r="I16">
        <v>560</v>
      </c>
    </row>
    <row r="17" spans="9:11" x14ac:dyDescent="0.25">
      <c r="I17">
        <v>220</v>
      </c>
    </row>
    <row r="18" spans="9:11" x14ac:dyDescent="0.25">
      <c r="I18">
        <v>205</v>
      </c>
    </row>
    <row r="19" spans="9:11" x14ac:dyDescent="0.25">
      <c r="I19">
        <v>240</v>
      </c>
    </row>
    <row r="20" spans="9:11" x14ac:dyDescent="0.25">
      <c r="I20">
        <v>436</v>
      </c>
    </row>
    <row r="21" spans="9:11" x14ac:dyDescent="0.25">
      <c r="I21">
        <v>1800</v>
      </c>
    </row>
    <row r="22" spans="9:11" x14ac:dyDescent="0.25">
      <c r="I22">
        <v>50</v>
      </c>
    </row>
    <row r="23" spans="9:11" x14ac:dyDescent="0.25">
      <c r="I23">
        <v>452</v>
      </c>
    </row>
    <row r="24" spans="9:11" x14ac:dyDescent="0.25">
      <c r="I24">
        <v>480</v>
      </c>
    </row>
    <row r="25" spans="9:11" x14ac:dyDescent="0.25">
      <c r="I25">
        <v>3000</v>
      </c>
    </row>
    <row r="26" spans="9:11" x14ac:dyDescent="0.25">
      <c r="I26">
        <v>1209</v>
      </c>
    </row>
    <row r="27" spans="9:11" x14ac:dyDescent="0.25">
      <c r="I27">
        <f>SUM(I12:I26)</f>
        <v>11484</v>
      </c>
      <c r="J27">
        <v>12500</v>
      </c>
      <c r="K27">
        <f>J27-I27</f>
        <v>1016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2025-11-28T05:29:19Z</dcterms:modified>
</cp:coreProperties>
</file>